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showInkAnnotation="0" autoCompressPictures="0"/>
  <mc:AlternateContent xmlns:mc="http://schemas.openxmlformats.org/markup-compatibility/2006">
    <mc:Choice Requires="x15">
      <x15ac:absPath xmlns:x15ac="http://schemas.microsoft.com/office/spreadsheetml/2010/11/ac" url="https://gizonline-my.sharepoint.com/personal/siti_amaliah_giz_de/Documents/Documents/10.9 Sasci+ 18.0128.1-007.07/83489428 Tender Document/"/>
    </mc:Choice>
  </mc:AlternateContent>
  <xr:revisionPtr revIDLastSave="19" documentId="8_{370B0FA2-2B35-4297-A738-E96DBD14CC7F}" xr6:coauthVersionLast="47" xr6:coauthVersionMax="47" xr10:uidLastSave="{64149422-629B-4EDF-9936-78E2FDA7DCA7}"/>
  <bookViews>
    <workbookView xWindow="-110" yWindow="-110" windowWidth="19420" windowHeight="10300" tabRatio="500" xr2:uid="{00000000-000D-0000-FFFF-FFFF00000000}"/>
  </bookViews>
  <sheets>
    <sheet name="Price Schedule - Output Based" sheetId="1" r:id="rId1"/>
  </sheets>
  <definedNames>
    <definedName name="_xlnm.Print_Area" localSheetId="0">'Price Schedule - Output Based'!$A$1:$H$59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46" i="1" l="1"/>
  <c r="I46" i="1" s="1"/>
  <c r="F54" i="1" l="1"/>
  <c r="I54" i="1" s="1"/>
  <c r="F53" i="1"/>
  <c r="F45" i="1" l="1"/>
  <c r="F47" i="1" s="1"/>
  <c r="I45" i="1"/>
  <c r="F44" i="1"/>
  <c r="I44" i="1"/>
  <c r="F43" i="1"/>
  <c r="I43" i="1" s="1"/>
  <c r="F37" i="1"/>
  <c r="F31" i="1"/>
  <c r="I31" i="1" s="1"/>
  <c r="I32" i="1" s="1"/>
  <c r="F23" i="1"/>
  <c r="F30" i="1"/>
  <c r="I30" i="1"/>
  <c r="F24" i="1"/>
  <c r="I24" i="1" s="1"/>
  <c r="F22" i="1"/>
  <c r="I22" i="1" s="1"/>
  <c r="F55" i="1"/>
  <c r="I55" i="1"/>
  <c r="F38" i="1"/>
  <c r="I38" i="1"/>
  <c r="I53" i="1"/>
  <c r="F52" i="1"/>
  <c r="I52" i="1" s="1"/>
  <c r="K22" i="1"/>
  <c r="F25" i="1" l="1"/>
  <c r="E59" i="1" s="1"/>
  <c r="I47" i="1"/>
  <c r="F39" i="1"/>
  <c r="J47" i="1"/>
  <c r="F56" i="1"/>
  <c r="I56" i="1" s="1"/>
  <c r="I39" i="1"/>
  <c r="J39" i="1"/>
  <c r="I37" i="1"/>
  <c r="F32" i="1"/>
  <c r="J32" i="1" s="1"/>
  <c r="I25" i="1"/>
  <c r="J25" i="1"/>
  <c r="I23" i="1"/>
  <c r="I59" i="1" l="1"/>
  <c r="J56" i="1"/>
  <c r="J5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7"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4" authorId="0" shapeId="0" xr:uid="{0F11015D-AE44-4971-B753-2C5CC105CDD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1"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0"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sharedStrings.xml><?xml version="1.0" encoding="utf-8"?>
<sst xmlns="http://schemas.openxmlformats.org/spreadsheetml/2006/main" count="141" uniqueCount="67">
  <si>
    <t>Name and address of bidder/contractor</t>
  </si>
  <si>
    <t>Name (Company)</t>
  </si>
  <si>
    <t>Name (Expert):</t>
  </si>
  <si>
    <t>Street:</t>
  </si>
  <si>
    <t>Area Code, Place:</t>
  </si>
  <si>
    <t>Telephone / Email:</t>
  </si>
  <si>
    <t>Country:</t>
  </si>
  <si>
    <t>Project:  Sustainability and Value Added in Agricultural Supply Chains in Indonesia (SASCI+)</t>
  </si>
  <si>
    <t>Project number: 18.0128.1-007.07</t>
  </si>
  <si>
    <t>Country of assignment: Indonesia</t>
  </si>
  <si>
    <t>Currency: IDR</t>
  </si>
  <si>
    <t xml:space="preserve"> </t>
  </si>
  <si>
    <t>Details of Costs</t>
  </si>
  <si>
    <t>Fee (No. 3.1.1 General Terms &amp; Conditions )</t>
  </si>
  <si>
    <t>Description</t>
  </si>
  <si>
    <t>Name of the Expert</t>
  </si>
  <si>
    <t>Quantity up to</t>
  </si>
  <si>
    <t>Unit</t>
  </si>
  <si>
    <t>Costs in IDR per unit</t>
  </si>
  <si>
    <t>Total up to (in IDR)</t>
  </si>
  <si>
    <t>Type of reimbursement</t>
  </si>
  <si>
    <t>Comments</t>
  </si>
  <si>
    <t>Lump sum</t>
  </si>
  <si>
    <t>Output Based</t>
  </si>
  <si>
    <t>Flexible Remuneration</t>
  </si>
  <si>
    <t>Other costs</t>
  </si>
  <si>
    <t>Other costs (no. 3.1.3 General Terms &amp; Conditions)</t>
  </si>
  <si>
    <t>Designation</t>
  </si>
  <si>
    <t>Type of costs</t>
  </si>
  <si>
    <t>Total:</t>
  </si>
  <si>
    <t>Grand total: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</si>
  <si>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</si>
  <si>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</si>
  <si>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</si>
  <si>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</si>
  <si>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</si>
  <si>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5. All fee/rates shall inclusive the income tax. GIZ is obliged to whithold the income tax and report it to the tax office</t>
  </si>
  <si>
    <t>Name</t>
  </si>
  <si>
    <t>Date</t>
  </si>
  <si>
    <t xml:space="preserve">Signature </t>
  </si>
  <si>
    <t>OE 2A00</t>
  </si>
  <si>
    <t>Team Leader</t>
  </si>
  <si>
    <t>day</t>
  </si>
  <si>
    <t>Senior Researcher</t>
  </si>
  <si>
    <t>Short-term Expert Pool</t>
  </si>
  <si>
    <t>Accommodaiton</t>
  </si>
  <si>
    <t>Name, Given name</t>
  </si>
  <si>
    <t>Country</t>
  </si>
  <si>
    <t>room</t>
  </si>
  <si>
    <t>Perdiem (No. 3.1.2.2 General Terms &amp; Conditions)</t>
  </si>
  <si>
    <t>Travel Expenses (no. 3.1.2.1 General Terms &amp; Conditions)</t>
  </si>
  <si>
    <t>flight</t>
  </si>
  <si>
    <t>Local transportation (Home - Airport - Home.v v)</t>
  </si>
  <si>
    <t>Ride</t>
  </si>
  <si>
    <t>CO2 compensation for air travel</t>
  </si>
  <si>
    <t>Rent car during research and FGDs</t>
  </si>
  <si>
    <t>rental</t>
  </si>
  <si>
    <t>pax</t>
  </si>
  <si>
    <t>Workshop/Training/Survey/FGDs</t>
  </si>
  <si>
    <t>meals</t>
  </si>
  <si>
    <t>local transport</t>
  </si>
  <si>
    <t>lumpsum</t>
  </si>
  <si>
    <t>Subject to approval and evidence</t>
  </si>
  <si>
    <t>euro rate SAP as of 12.05.2025 is IDR18.639</t>
  </si>
  <si>
    <t>Contract-No.: 83489428</t>
  </si>
  <si>
    <t>Price Schedule</t>
  </si>
  <si>
    <t>Period of assignment: 06-09.2025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</si>
</sst>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43" formatCode="_-* #,##0.00_-;\-* #,##0.00_-;_-* &quot;-&quot;??_-;_-@_-"/>
    <numFmt numFmtId="164" formatCode="_(* #,##0_);_(* \(#,##0\);_(* &quot;-&quot;_);_(@_)"/>
    <numFmt numFmtId="165" formatCode="_-* #,##0.00_-;\-* #,##0.00_-;_-* &quot;-&quot;_-;_-@_-"/>
    <numFmt numFmtId="166" formatCode="#,##0_ ;\-#,##0\ "/>
    <numFmt numFmtId="167" formatCode="#,##0.00_ ;\-#,##0.00\ "/>
    <numFmt numFmtId="168" formatCode="#,##0.00\ &quot;€&quot;"/>
    <numFmt numFmtId="169" formatCode="_-* #,##0\ _€_-;\-* #,##0\ _€_-;_-* &quot;-&quot;??\ _€_-;_-@_-"/>
    <numFmt numFmtId="170" formatCode="_([$Rp-421]* #,##0_);_([$Rp-421]* \(#,##0\);_([$Rp-421]* &quot;-&quot;??_);_(@_)"/>
    <numFmt numFmtId="171" formatCode="_-* #,##0_-;\-* #,##0_-;_-* &quot;-&quot;??_-;_-@_-"/>
    <numFmt numFmtId="172" formatCode="_-[$EUR]\ * #,##0.00_-;\-[$EUR]\ * #,##0.00_-;_-[$EUR]\ * &quot;-&quot;_-;_-@_-"/>
  </numFmts>
  <fonts count="21"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10"/>
      <name val="Arial"/>
      <family val="2"/>
    </font>
    <font>
      <b/>
      <sz val="10"/>
      <color theme="1"/>
      <name val="Arial"/>
      <family val="2"/>
    </font>
    <font>
      <sz val="10"/>
      <color theme="1"/>
      <name val="Calibri"/>
      <family val="2"/>
      <scheme val="minor"/>
    </font>
    <font>
      <sz val="10"/>
      <color theme="1"/>
      <name val="Arial"/>
      <family val="2"/>
    </font>
    <font>
      <sz val="8"/>
      <color theme="1"/>
      <name val="Arial"/>
      <family val="2"/>
    </font>
    <font>
      <sz val="10"/>
      <color rgb="FF000000"/>
      <name val="Arial"/>
      <family val="2"/>
    </font>
    <font>
      <sz val="10"/>
      <color indexed="10"/>
      <name val="Arial"/>
      <family val="2"/>
    </font>
    <font>
      <sz val="10"/>
      <color indexed="8"/>
      <name val="Arial"/>
      <family val="2"/>
    </font>
    <font>
      <b/>
      <sz val="10"/>
      <color theme="1"/>
      <name val="Calibri"/>
      <family val="2"/>
      <scheme val="minor"/>
    </font>
    <font>
      <sz val="10"/>
      <color rgb="FF0000CC"/>
      <name val="Arial"/>
      <family val="2"/>
    </font>
    <font>
      <sz val="10"/>
      <color theme="0"/>
      <name val="Arial"/>
      <family val="2"/>
    </font>
    <font>
      <sz val="10"/>
      <name val="Cambria"/>
      <family val="1"/>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5" fillId="0" borderId="0" applyFont="0" applyFill="0" applyBorder="0" applyAlignment="0" applyProtection="0"/>
    <xf numFmtId="43" fontId="5" fillId="0" borderId="0" applyFont="0" applyFill="0" applyBorder="0" applyAlignment="0" applyProtection="0"/>
  </cellStyleXfs>
  <cellXfs count="141">
    <xf numFmtId="0" fontId="0" fillId="0" borderId="0" xfId="0"/>
    <xf numFmtId="0" fontId="10" fillId="0" borderId="11" xfId="0" applyFont="1" applyBorder="1" applyAlignment="1">
      <alignment horizontal="left" vertical="center" wrapText="1"/>
    </xf>
    <xf numFmtId="0" fontId="10" fillId="0" borderId="12" xfId="0" applyFont="1" applyBorder="1" applyAlignment="1">
      <alignment horizontal="center" vertical="center" wrapText="1"/>
    </xf>
    <xf numFmtId="0" fontId="6" fillId="0" borderId="12" xfId="0" applyFont="1" applyBorder="1" applyAlignment="1">
      <alignment horizontal="center" vertical="center" wrapText="1"/>
    </xf>
    <xf numFmtId="0" fontId="11" fillId="0" borderId="0" xfId="0" applyFont="1"/>
    <xf numFmtId="41" fontId="11" fillId="0" borderId="0" xfId="3" applyFont="1"/>
    <xf numFmtId="0" fontId="9" fillId="0" borderId="1" xfId="0" applyFont="1" applyBorder="1" applyAlignment="1" applyProtection="1">
      <alignment horizontal="left" vertical="center" wrapText="1"/>
      <protection locked="0"/>
    </xf>
    <xf numFmtId="41" fontId="11" fillId="0" borderId="0" xfId="0" applyNumberFormat="1" applyFont="1"/>
    <xf numFmtId="0" fontId="10" fillId="0" borderId="13" xfId="0" applyFont="1" applyBorder="1" applyAlignment="1">
      <alignment vertical="center" wrapText="1"/>
    </xf>
    <xf numFmtId="0" fontId="10" fillId="0" borderId="14" xfId="0" applyFont="1" applyBorder="1" applyAlignment="1">
      <alignment horizontal="center" vertical="center" wrapText="1"/>
    </xf>
    <xf numFmtId="0" fontId="12" fillId="0" borderId="14" xfId="0" applyFont="1" applyBorder="1" applyAlignment="1">
      <alignment vertical="center" wrapText="1"/>
    </xf>
    <xf numFmtId="0" fontId="9" fillId="0" borderId="14"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pplyProtection="1">
      <alignment vertical="center" wrapText="1"/>
      <protection locked="0"/>
    </xf>
    <xf numFmtId="167" fontId="10" fillId="0" borderId="14" xfId="4" applyNumberFormat="1"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167" fontId="10" fillId="0" borderId="0" xfId="4" applyNumberFormat="1" applyFont="1" applyBorder="1" applyAlignment="1">
      <alignment horizontal="center" vertical="center" wrapText="1"/>
    </xf>
    <xf numFmtId="167" fontId="10" fillId="0" borderId="0" xfId="4" applyNumberFormat="1" applyFont="1" applyBorder="1" applyAlignment="1">
      <alignment vertical="center" wrapText="1"/>
    </xf>
    <xf numFmtId="0" fontId="12" fillId="0" borderId="0" xfId="0" applyFont="1" applyAlignment="1">
      <alignment vertical="center" wrapText="1"/>
    </xf>
    <xf numFmtId="0" fontId="9" fillId="0" borderId="0" xfId="0" applyFont="1" applyAlignment="1">
      <alignment horizontal="left" vertical="center" wrapText="1"/>
    </xf>
    <xf numFmtId="0" fontId="9" fillId="0" borderId="18" xfId="0" applyFont="1" applyBorder="1" applyAlignment="1" applyProtection="1">
      <alignment horizontal="left" vertical="center" wrapText="1"/>
      <protection locked="0"/>
    </xf>
    <xf numFmtId="0" fontId="9" fillId="0" borderId="2" xfId="0" applyFont="1" applyBorder="1" applyAlignment="1">
      <alignment horizontal="left" vertical="center" wrapText="1"/>
    </xf>
    <xf numFmtId="168" fontId="10" fillId="0" borderId="0" xfId="0" applyNumberFormat="1" applyFont="1" applyAlignment="1">
      <alignment horizontal="center" vertical="center" wrapText="1"/>
    </xf>
    <xf numFmtId="168" fontId="10" fillId="0" borderId="0" xfId="0" applyNumberFormat="1" applyFont="1" applyAlignment="1">
      <alignment vertical="center" wrapText="1"/>
    </xf>
    <xf numFmtId="0" fontId="6" fillId="0" borderId="11" xfId="0" applyFont="1" applyBorder="1" applyAlignment="1">
      <alignment vertical="center" wrapText="1"/>
    </xf>
    <xf numFmtId="3" fontId="12" fillId="0" borderId="1" xfId="0" applyNumberFormat="1" applyFont="1" applyBorder="1" applyAlignment="1">
      <alignment horizontal="center" vertical="center" wrapText="1"/>
    </xf>
    <xf numFmtId="167" fontId="12" fillId="0" borderId="14" xfId="4" applyNumberFormat="1" applyFont="1" applyBorder="1" applyAlignment="1">
      <alignment vertical="center" wrapText="1"/>
    </xf>
    <xf numFmtId="166" fontId="12" fillId="0" borderId="1" xfId="4" applyNumberFormat="1" applyFont="1" applyFill="1" applyBorder="1" applyAlignment="1">
      <alignment vertical="center" wrapText="1"/>
    </xf>
    <xf numFmtId="41" fontId="11" fillId="5" borderId="0" xfId="0" applyNumberFormat="1" applyFont="1" applyFill="1"/>
    <xf numFmtId="166" fontId="10" fillId="0" borderId="14" xfId="4" applyNumberFormat="1" applyFont="1" applyBorder="1" applyAlignment="1">
      <alignment vertical="center" wrapText="1"/>
    </xf>
    <xf numFmtId="164" fontId="12" fillId="0" borderId="1" xfId="4" applyNumberFormat="1" applyFont="1" applyBorder="1" applyAlignment="1">
      <alignment vertical="center" wrapText="1"/>
    </xf>
    <xf numFmtId="166" fontId="10" fillId="0" borderId="0" xfId="4" applyNumberFormat="1" applyFont="1" applyBorder="1" applyAlignment="1">
      <alignment vertical="center" wrapText="1"/>
    </xf>
    <xf numFmtId="41" fontId="11" fillId="6" borderId="0" xfId="0" applyNumberFormat="1" applyFont="1" applyFill="1"/>
    <xf numFmtId="165" fontId="11" fillId="0" borderId="0" xfId="3" applyNumberFormat="1" applyFont="1"/>
    <xf numFmtId="0" fontId="6" fillId="0" borderId="0" xfId="0" applyFont="1"/>
    <xf numFmtId="0" fontId="12" fillId="0" borderId="0" xfId="0" applyFont="1"/>
    <xf numFmtId="0" fontId="11" fillId="2" borderId="0" xfId="0" quotePrefix="1" applyFont="1" applyFill="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left" vertical="center"/>
    </xf>
    <xf numFmtId="0" fontId="12" fillId="0" borderId="0" xfId="0" applyFont="1" applyAlignment="1">
      <alignment horizontal="left"/>
    </xf>
    <xf numFmtId="0" fontId="14" fillId="0" borderId="0" xfId="0" applyFont="1" applyAlignment="1">
      <alignment vertical="center"/>
    </xf>
    <xf numFmtId="0" fontId="12" fillId="0" borderId="0" xfId="0" applyFont="1" applyAlignment="1">
      <alignment vertical="top"/>
    </xf>
    <xf numFmtId="165" fontId="12" fillId="0" borderId="0" xfId="3" applyNumberFormat="1" applyFont="1"/>
    <xf numFmtId="41" fontId="12" fillId="0" borderId="0" xfId="3" applyFont="1"/>
    <xf numFmtId="166" fontId="12" fillId="0" borderId="14" xfId="4" applyNumberFormat="1" applyFont="1" applyBorder="1" applyAlignment="1" applyProtection="1">
      <alignment horizontal="right" vertical="center" wrapText="1"/>
      <protection locked="0"/>
    </xf>
    <xf numFmtId="166" fontId="12" fillId="0" borderId="0" xfId="4" applyNumberFormat="1" applyFont="1" applyBorder="1" applyAlignment="1" applyProtection="1">
      <alignment horizontal="right" vertical="center" wrapText="1"/>
      <protection locked="0"/>
    </xf>
    <xf numFmtId="171" fontId="17" fillId="0" borderId="0" xfId="0" applyNumberFormat="1" applyFont="1"/>
    <xf numFmtId="166" fontId="13" fillId="2" borderId="1" xfId="4" applyNumberFormat="1" applyFont="1" applyFill="1" applyBorder="1" applyAlignment="1">
      <alignment vertical="center" wrapText="1"/>
    </xf>
    <xf numFmtId="0" fontId="12" fillId="0" borderId="1" xfId="0" applyFont="1" applyBorder="1" applyAlignment="1" applyProtection="1">
      <alignment horizontal="left" vertical="center" wrapText="1"/>
      <protection locked="0"/>
    </xf>
    <xf numFmtId="0" fontId="6" fillId="0" borderId="20" xfId="0" applyFont="1" applyBorder="1" applyAlignment="1">
      <alignment vertical="center" wrapText="1"/>
    </xf>
    <xf numFmtId="166" fontId="10" fillId="0" borderId="24" xfId="0" applyNumberFormat="1" applyFont="1" applyBorder="1" applyAlignment="1">
      <alignment vertical="center" wrapText="1"/>
    </xf>
    <xf numFmtId="0" fontId="10" fillId="0" borderId="14" xfId="0" applyFont="1" applyBorder="1" applyAlignment="1">
      <alignment vertical="center" wrapText="1"/>
    </xf>
    <xf numFmtId="43" fontId="11" fillId="0" borderId="0" xfId="0" applyNumberFormat="1" applyFont="1" applyAlignment="1">
      <alignment horizontal="right" vertical="top"/>
    </xf>
    <xf numFmtId="15" fontId="14" fillId="0" borderId="0" xfId="0" applyNumberFormat="1" applyFont="1" applyAlignment="1">
      <alignment horizontal="left" vertical="center"/>
    </xf>
    <xf numFmtId="0" fontId="6" fillId="0" borderId="1" xfId="0" applyFont="1" applyBorder="1" applyAlignment="1">
      <alignment horizontal="center" vertical="center" wrapText="1"/>
    </xf>
    <xf numFmtId="165" fontId="11" fillId="0" borderId="0" xfId="0" applyNumberFormat="1" applyFont="1"/>
    <xf numFmtId="43" fontId="17" fillId="5" borderId="0" xfId="0" applyNumberFormat="1" applyFont="1" applyFill="1"/>
    <xf numFmtId="165" fontId="17" fillId="5" borderId="0" xfId="0" applyNumberFormat="1" applyFont="1" applyFill="1"/>
    <xf numFmtId="43" fontId="11" fillId="0" borderId="0" xfId="0" applyNumberFormat="1" applyFont="1" applyAlignment="1">
      <alignment horizontal="center"/>
    </xf>
    <xf numFmtId="43" fontId="17" fillId="5" borderId="0" xfId="0" applyNumberFormat="1" applyFont="1" applyFill="1" applyAlignment="1">
      <alignment horizontal="right" vertical="top"/>
    </xf>
    <xf numFmtId="0" fontId="6" fillId="0" borderId="1" xfId="0" applyFont="1" applyBorder="1" applyAlignment="1" applyProtection="1">
      <alignment horizontal="left" vertical="center" wrapText="1"/>
      <protection locked="0"/>
    </xf>
    <xf numFmtId="0" fontId="11" fillId="0" borderId="0" xfId="0" applyFont="1" applyAlignment="1">
      <alignment vertical="center"/>
    </xf>
    <xf numFmtId="0" fontId="11" fillId="0" borderId="1" xfId="0" applyFont="1" applyBorder="1" applyAlignment="1">
      <alignment horizontal="center" vertical="center"/>
    </xf>
    <xf numFmtId="3" fontId="11" fillId="0" borderId="1" xfId="0" applyNumberFormat="1" applyFont="1" applyBorder="1" applyAlignment="1">
      <alignment horizontal="right" vertical="center"/>
    </xf>
    <xf numFmtId="0" fontId="6" fillId="0" borderId="0" xfId="0" applyFont="1" applyAlignment="1">
      <alignment horizontal="left" vertical="center" wrapText="1"/>
    </xf>
    <xf numFmtId="0" fontId="6" fillId="3" borderId="0" xfId="0" applyFont="1" applyFill="1" applyAlignment="1">
      <alignment horizontal="center" vertical="center" wrapText="1"/>
    </xf>
    <xf numFmtId="0" fontId="6" fillId="4" borderId="5" xfId="0" applyFont="1" applyFill="1" applyBorder="1" applyAlignment="1">
      <alignment horizontal="left" vertical="center" wrapText="1"/>
    </xf>
    <xf numFmtId="0" fontId="12" fillId="0" borderId="21" xfId="0" applyFont="1" applyBorder="1" applyAlignment="1">
      <alignment horizontal="left" vertical="center" wrapText="1"/>
    </xf>
    <xf numFmtId="0" fontId="12" fillId="0" borderId="9" xfId="0" applyFont="1" applyBorder="1" applyAlignment="1">
      <alignment horizontal="left" vertical="center" wrapText="1"/>
    </xf>
    <xf numFmtId="0" fontId="4" fillId="0" borderId="0" xfId="0" applyFont="1" applyAlignment="1">
      <alignment horizontal="center"/>
    </xf>
    <xf numFmtId="0" fontId="6" fillId="0" borderId="16"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wrapText="1"/>
    </xf>
    <xf numFmtId="0" fontId="6" fillId="4" borderId="0" xfId="0" applyFont="1" applyFill="1" applyAlignment="1">
      <alignment horizontal="left" vertical="center" wrapText="1"/>
    </xf>
    <xf numFmtId="0" fontId="10" fillId="0" borderId="15"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 xfId="0" applyFont="1" applyBorder="1" applyAlignment="1" applyProtection="1">
      <alignment horizontal="center" vertical="center" wrapText="1"/>
      <protection locked="0"/>
    </xf>
    <xf numFmtId="166" fontId="10" fillId="0" borderId="1" xfId="4" applyNumberFormat="1" applyFont="1" applyFill="1" applyBorder="1" applyAlignment="1">
      <alignment vertical="center" wrapText="1"/>
    </xf>
    <xf numFmtId="0" fontId="10" fillId="0" borderId="1" xfId="0" applyFont="1" applyBorder="1" applyAlignment="1">
      <alignment vertical="center" wrapText="1"/>
    </xf>
    <xf numFmtId="165" fontId="17" fillId="0" borderId="0" xfId="0" applyNumberFormat="1" applyFont="1"/>
    <xf numFmtId="0" fontId="17" fillId="0" borderId="0" xfId="0" applyFont="1"/>
    <xf numFmtId="41" fontId="17" fillId="0" borderId="0" xfId="0" applyNumberFormat="1" applyFont="1"/>
    <xf numFmtId="0" fontId="10" fillId="0" borderId="0" xfId="0" applyFont="1" applyAlignment="1">
      <alignment horizontal="center"/>
    </xf>
    <xf numFmtId="0" fontId="10" fillId="0" borderId="0" xfId="0" applyFont="1" applyAlignment="1">
      <alignment vertical="top"/>
    </xf>
    <xf numFmtId="0" fontId="10" fillId="0" borderId="0" xfId="0" applyFont="1" applyAlignment="1">
      <alignment vertical="top" wrapText="1"/>
    </xf>
    <xf numFmtId="0" fontId="12" fillId="0" borderId="7" xfId="0" applyFont="1" applyBorder="1" applyAlignment="1" applyProtection="1">
      <alignment horizontal="left" wrapText="1"/>
      <protection locked="0"/>
    </xf>
    <xf numFmtId="0" fontId="12" fillId="0" borderId="7" xfId="0" applyFont="1" applyBorder="1" applyAlignment="1" applyProtection="1">
      <alignment horizontal="left" wrapText="1"/>
      <protection locked="0"/>
    </xf>
    <xf numFmtId="0" fontId="12" fillId="0" borderId="8" xfId="0" applyFont="1" applyBorder="1" applyAlignment="1" applyProtection="1">
      <alignment horizontal="left"/>
      <protection locked="0"/>
    </xf>
    <xf numFmtId="0" fontId="12" fillId="0" borderId="8" xfId="0" applyFont="1" applyBorder="1" applyAlignment="1" applyProtection="1">
      <alignment horizontal="left"/>
      <protection locked="0"/>
    </xf>
    <xf numFmtId="0" fontId="12" fillId="0" borderId="6" xfId="0" applyFont="1" applyBorder="1" applyAlignment="1" applyProtection="1">
      <alignment horizontal="left"/>
      <protection locked="0"/>
    </xf>
    <xf numFmtId="0" fontId="12" fillId="0" borderId="0" xfId="0" applyFont="1" applyAlignment="1">
      <alignment horizontal="left" vertical="top"/>
    </xf>
    <xf numFmtId="0" fontId="12" fillId="0" borderId="6" xfId="0" applyFont="1" applyBorder="1" applyAlignment="1">
      <alignment horizontal="left" vertical="top"/>
    </xf>
    <xf numFmtId="0" fontId="6" fillId="0" borderId="0" xfId="0" applyFont="1" applyAlignment="1" applyProtection="1">
      <alignment horizontal="left" vertical="top"/>
      <protection locked="0"/>
    </xf>
    <xf numFmtId="0" fontId="9" fillId="0" borderId="0" xfId="0" applyFont="1" applyAlignment="1">
      <alignment horizontal="center" vertical="top"/>
    </xf>
    <xf numFmtId="0" fontId="9" fillId="0" borderId="0" xfId="0" applyFont="1" applyAlignment="1">
      <alignment horizontal="center" vertical="top"/>
    </xf>
    <xf numFmtId="41" fontId="18" fillId="0" borderId="0" xfId="3" applyFont="1" applyBorder="1" applyAlignment="1">
      <alignment horizontal="left"/>
    </xf>
    <xf numFmtId="0" fontId="6" fillId="0" borderId="0" xfId="0" applyFont="1" applyAlignment="1">
      <alignment horizontal="left"/>
    </xf>
    <xf numFmtId="165" fontId="11" fillId="0" borderId="0" xfId="3" applyNumberFormat="1" applyFont="1" applyBorder="1"/>
    <xf numFmtId="0" fontId="10" fillId="3" borderId="0" xfId="0" applyFont="1" applyFill="1" applyAlignment="1">
      <alignment horizontal="center" vertical="center" wrapText="1"/>
    </xf>
    <xf numFmtId="0" fontId="10" fillId="0" borderId="1" xfId="0" applyFont="1" applyBorder="1" applyAlignment="1">
      <alignment horizontal="left" vertical="center" wrapText="1"/>
    </xf>
    <xf numFmtId="0" fontId="10" fillId="0" borderId="10" xfId="0" applyFont="1" applyBorder="1" applyAlignment="1">
      <alignment horizontal="left" vertical="center" wrapText="1"/>
    </xf>
    <xf numFmtId="166" fontId="12" fillId="0" borderId="4" xfId="4" applyNumberFormat="1" applyFont="1" applyBorder="1" applyAlignment="1" applyProtection="1">
      <alignment horizontal="center" vertical="center" wrapText="1"/>
      <protection locked="0"/>
    </xf>
    <xf numFmtId="166" fontId="12" fillId="0" borderId="23" xfId="4" applyNumberFormat="1" applyFont="1" applyBorder="1" applyAlignment="1" applyProtection="1">
      <alignment horizontal="center" vertical="center" wrapText="1"/>
      <protection locked="0"/>
    </xf>
    <xf numFmtId="0" fontId="12" fillId="0" borderId="4" xfId="0" applyFont="1" applyBorder="1" applyAlignment="1">
      <alignment horizontal="center" vertical="center" wrapText="1"/>
    </xf>
    <xf numFmtId="166" fontId="12" fillId="0" borderId="1" xfId="4" applyNumberFormat="1" applyFont="1" applyFill="1" applyBorder="1" applyAlignment="1">
      <alignment horizontal="right" vertical="center" wrapText="1"/>
    </xf>
    <xf numFmtId="0" fontId="12" fillId="0" borderId="10" xfId="0" applyFont="1" applyBorder="1" applyAlignment="1">
      <alignment horizontal="left" vertical="center" wrapText="1"/>
    </xf>
    <xf numFmtId="166" fontId="12" fillId="0" borderId="1" xfId="4" applyNumberFormat="1" applyFont="1" applyBorder="1" applyAlignment="1" applyProtection="1">
      <alignment horizontal="center" vertical="center" wrapText="1"/>
      <protection locked="0"/>
    </xf>
    <xf numFmtId="166" fontId="12" fillId="0" borderId="4" xfId="4" applyNumberFormat="1" applyFont="1" applyFill="1" applyBorder="1" applyAlignment="1">
      <alignment vertical="center" wrapText="1"/>
    </xf>
    <xf numFmtId="0" fontId="12" fillId="0" borderId="1" xfId="0" applyFont="1" applyBorder="1" applyAlignment="1">
      <alignment horizontal="left" vertical="center" wrapText="1"/>
    </xf>
    <xf numFmtId="0" fontId="12" fillId="0" borderId="25" xfId="0" applyFont="1" applyBorder="1" applyAlignment="1" applyProtection="1">
      <alignment horizontal="left" vertical="center" wrapText="1"/>
      <protection locked="0"/>
    </xf>
    <xf numFmtId="166" fontId="12" fillId="0" borderId="25" xfId="4" applyNumberFormat="1" applyFont="1" applyBorder="1" applyAlignment="1" applyProtection="1">
      <alignment horizontal="center" vertical="center" wrapText="1"/>
      <protection locked="0"/>
    </xf>
    <xf numFmtId="166" fontId="12" fillId="0" borderId="23" xfId="4" applyNumberFormat="1" applyFont="1" applyFill="1" applyBorder="1" applyAlignment="1">
      <alignment vertical="center" wrapText="1"/>
    </xf>
    <xf numFmtId="0" fontId="9" fillId="2" borderId="22" xfId="0" applyFont="1" applyFill="1" applyBorder="1" applyAlignment="1">
      <alignment vertical="top" wrapText="1"/>
    </xf>
    <xf numFmtId="3" fontId="12" fillId="0" borderId="4" xfId="4" applyNumberFormat="1" applyFont="1" applyBorder="1" applyAlignment="1" applyProtection="1">
      <alignment horizontal="center" vertical="center" wrapText="1"/>
      <protection locked="0"/>
    </xf>
    <xf numFmtId="3" fontId="9" fillId="0" borderId="1" xfId="0" applyNumberFormat="1" applyFont="1" applyBorder="1" applyAlignment="1" applyProtection="1">
      <alignment horizontal="center" vertical="center" wrapText="1"/>
      <protection locked="0"/>
    </xf>
    <xf numFmtId="167" fontId="12" fillId="0" borderId="4" xfId="4" applyNumberFormat="1" applyFont="1" applyBorder="1" applyAlignment="1" applyProtection="1">
      <alignment horizontal="right" vertical="center" wrapText="1"/>
      <protection locked="0"/>
    </xf>
    <xf numFmtId="0" fontId="9" fillId="2" borderId="22" xfId="0" applyFont="1" applyFill="1" applyBorder="1" applyAlignment="1">
      <alignment vertical="top" wrapText="1"/>
    </xf>
    <xf numFmtId="0" fontId="11" fillId="0" borderId="3" xfId="0" applyFont="1" applyBorder="1" applyAlignment="1">
      <alignment vertical="top" wrapText="1"/>
    </xf>
    <xf numFmtId="0" fontId="11" fillId="2" borderId="0" xfId="0" applyFont="1" applyFill="1"/>
    <xf numFmtId="0" fontId="11" fillId="0" borderId="0" xfId="0" applyFont="1" applyAlignment="1">
      <alignment vertical="center" wrapText="1"/>
    </xf>
    <xf numFmtId="0" fontId="9" fillId="2" borderId="0" xfId="0" applyFont="1" applyFill="1"/>
    <xf numFmtId="0" fontId="19" fillId="0" borderId="0" xfId="0" applyFont="1" applyAlignment="1">
      <alignment vertical="center" wrapText="1"/>
    </xf>
    <xf numFmtId="41" fontId="17" fillId="5" borderId="0" xfId="0" applyNumberFormat="1" applyFont="1" applyFill="1"/>
    <xf numFmtId="0" fontId="6" fillId="0" borderId="19" xfId="0" applyFont="1" applyBorder="1" applyAlignment="1">
      <alignment horizontal="left" vertical="top" wrapText="1"/>
    </xf>
    <xf numFmtId="0" fontId="6" fillId="0" borderId="0" xfId="0" applyFont="1" applyAlignment="1">
      <alignment horizontal="left" vertical="top" wrapText="1"/>
    </xf>
    <xf numFmtId="0" fontId="6" fillId="0" borderId="0" xfId="0" applyFont="1" applyAlignment="1">
      <alignment vertical="top" wrapText="1"/>
    </xf>
    <xf numFmtId="169" fontId="6" fillId="0" borderId="0" xfId="4" applyNumberFormat="1" applyFont="1" applyAlignment="1">
      <alignment vertical="top" wrapText="1"/>
    </xf>
    <xf numFmtId="170" fontId="6" fillId="0" borderId="19" xfId="4" applyNumberFormat="1" applyFont="1" applyBorder="1" applyAlignment="1">
      <alignment horizontal="left" vertical="top" wrapText="1"/>
    </xf>
    <xf numFmtId="172" fontId="10" fillId="5" borderId="0" xfId="3" applyNumberFormat="1" applyFont="1" applyFill="1" applyAlignment="1"/>
    <xf numFmtId="0" fontId="9" fillId="0" borderId="0" xfId="0" applyFont="1" applyAlignment="1">
      <alignment vertical="center" wrapText="1"/>
    </xf>
    <xf numFmtId="0" fontId="12" fillId="0" borderId="0" xfId="0" applyFont="1" applyAlignment="1">
      <alignment horizontal="center"/>
    </xf>
    <xf numFmtId="0" fontId="20" fillId="0" borderId="0" xfId="0" applyFont="1" applyAlignment="1">
      <alignment vertical="center"/>
    </xf>
    <xf numFmtId="0" fontId="10" fillId="0" borderId="26" xfId="0" applyFont="1" applyBorder="1" applyAlignment="1">
      <alignment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1277471</xdr:colOff>
      <xdr:row>1</xdr:row>
      <xdr:rowOff>244271</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76"/>
  <sheetViews>
    <sheetView showGridLines="0" tabSelected="1" topLeftCell="A12" zoomScale="81" zoomScaleNormal="81" zoomScalePageLayoutView="72" workbookViewId="0">
      <selection activeCell="I22" sqref="I1:I1048576"/>
    </sheetView>
  </sheetViews>
  <sheetFormatPr defaultColWidth="11" defaultRowHeight="13" x14ac:dyDescent="0.3"/>
  <cols>
    <col min="1" max="1" width="33.75" style="4" customWidth="1"/>
    <col min="2" max="2" width="21.5" style="4" customWidth="1"/>
    <col min="3" max="3" width="32.75" style="4" customWidth="1"/>
    <col min="4" max="4" width="18.33203125" style="4" customWidth="1"/>
    <col min="5" max="5" width="21.5" style="4" customWidth="1"/>
    <col min="6" max="6" width="26" style="4" customWidth="1"/>
    <col min="7" max="7" width="27.5" style="4" customWidth="1"/>
    <col min="8" max="8" width="20.58203125" style="4" customWidth="1"/>
    <col min="9" max="9" width="14.83203125" style="4" hidden="1" customWidth="1"/>
    <col min="10" max="11" width="0" style="4" hidden="1" customWidth="1"/>
    <col min="12" max="12" width="3.08203125" style="4" customWidth="1"/>
    <col min="13" max="16384" width="11" style="4"/>
  </cols>
  <sheetData>
    <row r="2" spans="1:13" s="88" customFormat="1" ht="25" x14ac:dyDescent="0.5">
      <c r="A2" s="70" t="s">
        <v>65</v>
      </c>
      <c r="B2" s="70"/>
      <c r="C2" s="70"/>
      <c r="D2" s="70"/>
      <c r="E2" s="70"/>
      <c r="F2" s="70"/>
    </row>
    <row r="3" spans="1:13" s="88" customFormat="1" x14ac:dyDescent="0.3">
      <c r="A3" s="90"/>
      <c r="B3" s="90"/>
      <c r="C3" s="90"/>
      <c r="D3" s="90"/>
      <c r="E3" s="90"/>
      <c r="F3" s="90"/>
    </row>
    <row r="4" spans="1:13" ht="18.75" customHeight="1" x14ac:dyDescent="0.3">
      <c r="A4" s="91" t="s">
        <v>0</v>
      </c>
      <c r="B4" s="91"/>
      <c r="C4" s="92" t="s">
        <v>1</v>
      </c>
      <c r="D4" s="93"/>
      <c r="E4" s="93"/>
      <c r="F4" s="93"/>
    </row>
    <row r="5" spans="1:13" ht="18.75" customHeight="1" x14ac:dyDescent="0.3">
      <c r="A5" s="91"/>
      <c r="B5" s="91"/>
      <c r="C5" s="92" t="s">
        <v>2</v>
      </c>
      <c r="D5" s="94"/>
      <c r="E5" s="94"/>
      <c r="F5" s="94"/>
    </row>
    <row r="6" spans="1:13" ht="18.75" customHeight="1" x14ac:dyDescent="0.3">
      <c r="A6" s="91"/>
      <c r="B6" s="91"/>
      <c r="C6" s="92" t="s">
        <v>3</v>
      </c>
      <c r="D6" s="95"/>
      <c r="E6" s="95"/>
      <c r="F6" s="95"/>
    </row>
    <row r="7" spans="1:13" ht="18.75" customHeight="1" x14ac:dyDescent="0.3">
      <c r="A7" s="91"/>
      <c r="B7" s="91"/>
      <c r="C7" s="92" t="s">
        <v>4</v>
      </c>
      <c r="D7" s="95"/>
      <c r="E7" s="95"/>
      <c r="F7" s="95"/>
    </row>
    <row r="8" spans="1:13" ht="18.75" customHeight="1" x14ac:dyDescent="0.3">
      <c r="C8" s="92" t="s">
        <v>5</v>
      </c>
      <c r="D8" s="96"/>
      <c r="E8" s="96"/>
      <c r="F8" s="96"/>
    </row>
    <row r="9" spans="1:13" ht="18.75" customHeight="1" x14ac:dyDescent="0.3">
      <c r="C9" s="92" t="s">
        <v>6</v>
      </c>
      <c r="D9" s="97"/>
      <c r="E9" s="97"/>
      <c r="F9" s="97"/>
    </row>
    <row r="10" spans="1:13" ht="18.75" customHeight="1" x14ac:dyDescent="0.3">
      <c r="A10" s="91" t="s">
        <v>64</v>
      </c>
      <c r="B10" s="91"/>
      <c r="C10" s="98"/>
      <c r="D10" s="99"/>
      <c r="E10" s="98"/>
      <c r="F10" s="98"/>
    </row>
    <row r="11" spans="1:13" ht="18.75" customHeight="1" x14ac:dyDescent="0.3">
      <c r="A11" s="91" t="s">
        <v>7</v>
      </c>
      <c r="B11" s="91"/>
      <c r="C11" s="98"/>
      <c r="D11" s="98"/>
      <c r="E11" s="98"/>
      <c r="F11" s="98"/>
    </row>
    <row r="12" spans="1:13" ht="18.75" customHeight="1" x14ac:dyDescent="0.3">
      <c r="A12" s="91" t="s">
        <v>8</v>
      </c>
      <c r="B12" s="91"/>
      <c r="C12" s="98"/>
      <c r="D12" s="98"/>
      <c r="E12" s="98"/>
      <c r="F12" s="98"/>
    </row>
    <row r="13" spans="1:13" ht="18.75" customHeight="1" x14ac:dyDescent="0.3">
      <c r="A13" s="91" t="s">
        <v>66</v>
      </c>
      <c r="B13" s="91"/>
      <c r="C13" s="98"/>
      <c r="D13" s="98"/>
      <c r="E13" s="98"/>
      <c r="F13" s="98"/>
    </row>
    <row r="14" spans="1:13" ht="18.75" customHeight="1" x14ac:dyDescent="0.3">
      <c r="A14" s="91" t="s">
        <v>9</v>
      </c>
      <c r="B14" s="91"/>
      <c r="C14" s="98"/>
      <c r="D14" s="98"/>
      <c r="E14" s="98"/>
      <c r="F14" s="98"/>
    </row>
    <row r="15" spans="1:13" x14ac:dyDescent="0.3">
      <c r="A15" s="35" t="s">
        <v>10</v>
      </c>
      <c r="B15" s="35"/>
      <c r="C15" s="100"/>
      <c r="D15" s="101"/>
      <c r="E15" s="101"/>
      <c r="F15" s="101"/>
      <c r="M15" s="34"/>
    </row>
    <row r="16" spans="1:13" x14ac:dyDescent="0.3">
      <c r="A16" s="35"/>
      <c r="B16" s="35"/>
      <c r="C16" s="100"/>
      <c r="D16" s="102"/>
      <c r="E16" s="102"/>
      <c r="F16" s="102"/>
      <c r="M16" s="34"/>
    </row>
    <row r="17" spans="1:13" x14ac:dyDescent="0.3">
      <c r="A17" s="35"/>
      <c r="B17" s="35"/>
      <c r="C17" s="100"/>
      <c r="D17" s="102"/>
      <c r="E17" s="102"/>
      <c r="F17" s="102"/>
      <c r="M17" s="34"/>
    </row>
    <row r="18" spans="1:13" x14ac:dyDescent="0.3">
      <c r="A18" s="103">
        <v>18639</v>
      </c>
      <c r="B18" s="104"/>
      <c r="C18" s="104"/>
      <c r="D18" s="104"/>
      <c r="E18" s="104"/>
      <c r="F18" s="104"/>
      <c r="H18" s="105"/>
    </row>
    <row r="19" spans="1:13" x14ac:dyDescent="0.3">
      <c r="A19" s="106" t="s">
        <v>12</v>
      </c>
      <c r="B19" s="106"/>
      <c r="C19" s="106"/>
      <c r="D19" s="106"/>
      <c r="E19" s="106"/>
      <c r="F19" s="106"/>
      <c r="G19" s="106"/>
      <c r="H19" s="106"/>
    </row>
    <row r="20" spans="1:13" ht="13.5" thickBot="1" x14ac:dyDescent="0.35">
      <c r="A20" s="65" t="s">
        <v>13</v>
      </c>
      <c r="B20" s="65"/>
      <c r="C20" s="65"/>
      <c r="D20" s="65"/>
      <c r="E20" s="65"/>
      <c r="F20" s="65"/>
      <c r="G20" s="65"/>
      <c r="H20" s="65"/>
    </row>
    <row r="21" spans="1:13" x14ac:dyDescent="0.3">
      <c r="A21" s="1" t="s">
        <v>14</v>
      </c>
      <c r="B21" s="2" t="s">
        <v>15</v>
      </c>
      <c r="C21" s="2" t="s">
        <v>16</v>
      </c>
      <c r="D21" s="3" t="s">
        <v>17</v>
      </c>
      <c r="E21" s="3" t="s">
        <v>18</v>
      </c>
      <c r="F21" s="2" t="s">
        <v>19</v>
      </c>
      <c r="G21" s="2" t="s">
        <v>20</v>
      </c>
      <c r="H21" s="2" t="s">
        <v>21</v>
      </c>
      <c r="K21" s="5">
        <v>1000000</v>
      </c>
    </row>
    <row r="22" spans="1:13" s="88" customFormat="1" x14ac:dyDescent="0.3">
      <c r="A22" s="107" t="s">
        <v>41</v>
      </c>
      <c r="B22" s="84"/>
      <c r="C22" s="55">
        <v>17</v>
      </c>
      <c r="D22" s="84" t="s">
        <v>42</v>
      </c>
      <c r="E22" s="48"/>
      <c r="F22" s="85">
        <f>C22*E22</f>
        <v>0</v>
      </c>
      <c r="G22" s="86" t="s">
        <v>22</v>
      </c>
      <c r="H22" s="61" t="s">
        <v>23</v>
      </c>
      <c r="I22" s="87">
        <f>F22/A18</f>
        <v>0</v>
      </c>
      <c r="K22" s="89" t="e">
        <f>K21/#REF!</f>
        <v>#REF!</v>
      </c>
    </row>
    <row r="23" spans="1:13" s="88" customFormat="1" x14ac:dyDescent="0.3">
      <c r="A23" s="108" t="s">
        <v>43</v>
      </c>
      <c r="B23" s="84"/>
      <c r="C23" s="55">
        <v>32</v>
      </c>
      <c r="D23" s="84" t="s">
        <v>42</v>
      </c>
      <c r="E23" s="48"/>
      <c r="F23" s="85">
        <f>C23*E23</f>
        <v>0</v>
      </c>
      <c r="G23" s="86" t="s">
        <v>22</v>
      </c>
      <c r="H23" s="61" t="s">
        <v>23</v>
      </c>
      <c r="I23" s="87">
        <f>F23/A18</f>
        <v>0</v>
      </c>
      <c r="K23" s="89"/>
    </row>
    <row r="24" spans="1:13" s="88" customFormat="1" x14ac:dyDescent="0.3">
      <c r="A24" s="108" t="s">
        <v>44</v>
      </c>
      <c r="B24" s="84"/>
      <c r="C24" s="55">
        <v>69</v>
      </c>
      <c r="D24" s="84" t="s">
        <v>42</v>
      </c>
      <c r="E24" s="48"/>
      <c r="F24" s="85">
        <f>C24*E24</f>
        <v>0</v>
      </c>
      <c r="G24" s="86" t="s">
        <v>22</v>
      </c>
      <c r="H24" s="61" t="s">
        <v>23</v>
      </c>
      <c r="I24" s="87">
        <f>F24/A18</f>
        <v>0</v>
      </c>
      <c r="K24" s="89"/>
    </row>
    <row r="25" spans="1:13" ht="16" customHeight="1" thickBot="1" x14ac:dyDescent="0.35">
      <c r="A25" s="8"/>
      <c r="B25" s="52"/>
      <c r="C25" s="52"/>
      <c r="D25" s="52"/>
      <c r="E25" s="52"/>
      <c r="F25" s="51">
        <f>SUM(F22:F24)</f>
        <v>0</v>
      </c>
      <c r="G25" s="140"/>
      <c r="H25" s="22"/>
      <c r="I25" s="58">
        <f>F25/A18</f>
        <v>0</v>
      </c>
      <c r="J25" s="33" t="e">
        <f>F25/K22</f>
        <v>#REF!</v>
      </c>
    </row>
    <row r="26" spans="1:13" x14ac:dyDescent="0.3">
      <c r="A26" s="15"/>
      <c r="B26" s="16"/>
      <c r="C26" s="17"/>
      <c r="D26" s="16"/>
      <c r="E26" s="17"/>
      <c r="F26" s="18"/>
      <c r="G26" s="19"/>
      <c r="H26" s="20"/>
    </row>
    <row r="27" spans="1:13" ht="13.5" thickBot="1" x14ac:dyDescent="0.35">
      <c r="A27" s="65" t="s">
        <v>45</v>
      </c>
      <c r="B27" s="65"/>
      <c r="C27" s="65"/>
      <c r="D27" s="65"/>
      <c r="E27" s="65"/>
      <c r="F27" s="65"/>
      <c r="G27" s="65"/>
      <c r="H27" s="65"/>
    </row>
    <row r="28" spans="1:13" x14ac:dyDescent="0.3">
      <c r="A28" s="80" t="s">
        <v>46</v>
      </c>
      <c r="B28" s="75" t="s">
        <v>47</v>
      </c>
      <c r="C28" s="75" t="s">
        <v>16</v>
      </c>
      <c r="D28" s="77" t="s">
        <v>17</v>
      </c>
      <c r="E28" s="71" t="s">
        <v>18</v>
      </c>
      <c r="F28" s="73" t="s">
        <v>19</v>
      </c>
      <c r="G28" s="75" t="s">
        <v>20</v>
      </c>
      <c r="H28" s="82" t="s">
        <v>21</v>
      </c>
    </row>
    <row r="29" spans="1:13" x14ac:dyDescent="0.3">
      <c r="A29" s="81"/>
      <c r="B29" s="76"/>
      <c r="C29" s="76"/>
      <c r="D29" s="78"/>
      <c r="E29" s="72"/>
      <c r="F29" s="74"/>
      <c r="G29" s="76"/>
      <c r="H29" s="83"/>
    </row>
    <row r="30" spans="1:13" ht="15" customHeight="1" x14ac:dyDescent="0.3">
      <c r="A30" s="108" t="s">
        <v>43</v>
      </c>
      <c r="B30" s="49"/>
      <c r="C30" s="109">
        <v>18</v>
      </c>
      <c r="D30" s="12" t="s">
        <v>48</v>
      </c>
      <c r="E30" s="28">
        <v>400000</v>
      </c>
      <c r="F30" s="28">
        <f>C30*E30</f>
        <v>7200000</v>
      </c>
      <c r="G30" s="13" t="s">
        <v>22</v>
      </c>
      <c r="H30" s="21" t="s">
        <v>23</v>
      </c>
      <c r="I30" s="56">
        <f>F30/A18</f>
        <v>386.28681796233701</v>
      </c>
    </row>
    <row r="31" spans="1:13" ht="15" customHeight="1" x14ac:dyDescent="0.3">
      <c r="A31" s="108" t="s">
        <v>44</v>
      </c>
      <c r="B31" s="49"/>
      <c r="C31" s="110">
        <v>54</v>
      </c>
      <c r="D31" s="12" t="s">
        <v>48</v>
      </c>
      <c r="E31" s="28">
        <v>400000</v>
      </c>
      <c r="F31" s="28">
        <f>C31*E31</f>
        <v>21600000</v>
      </c>
      <c r="G31" s="13" t="s">
        <v>22</v>
      </c>
      <c r="H31" s="21" t="s">
        <v>23</v>
      </c>
      <c r="I31" s="56">
        <f>F31/A18</f>
        <v>1158.8604538870111</v>
      </c>
    </row>
    <row r="32" spans="1:13" ht="13.5" thickBot="1" x14ac:dyDescent="0.35">
      <c r="A32" s="8" t="s">
        <v>29</v>
      </c>
      <c r="B32" s="9"/>
      <c r="C32" s="14"/>
      <c r="D32" s="9"/>
      <c r="E32" s="14"/>
      <c r="F32" s="30">
        <f>SUM(F30:F31)</f>
        <v>28800000</v>
      </c>
      <c r="G32" s="10"/>
      <c r="H32" s="22"/>
      <c r="I32" s="58">
        <f>SUM(I30:I31)</f>
        <v>1545.147271849348</v>
      </c>
      <c r="J32" s="33" t="e">
        <f>F32/K22</f>
        <v>#REF!</v>
      </c>
    </row>
    <row r="33" spans="1:13" x14ac:dyDescent="0.3">
      <c r="A33" s="15"/>
      <c r="B33" s="16"/>
      <c r="C33" s="17"/>
      <c r="D33" s="16"/>
      <c r="E33" s="17"/>
      <c r="F33" s="32"/>
      <c r="G33" s="19"/>
      <c r="H33" s="20"/>
      <c r="J33" s="7"/>
    </row>
    <row r="34" spans="1:13" ht="13.5" thickBot="1" x14ac:dyDescent="0.35">
      <c r="A34" s="65" t="s">
        <v>49</v>
      </c>
      <c r="B34" s="65"/>
      <c r="C34" s="65"/>
      <c r="D34" s="65"/>
      <c r="E34" s="65"/>
      <c r="F34" s="65"/>
      <c r="G34" s="65"/>
      <c r="H34" s="65"/>
    </row>
    <row r="35" spans="1:13" x14ac:dyDescent="0.3">
      <c r="A35" s="80" t="s">
        <v>46</v>
      </c>
      <c r="B35" s="75" t="s">
        <v>47</v>
      </c>
      <c r="C35" s="75" t="s">
        <v>16</v>
      </c>
      <c r="D35" s="77" t="s">
        <v>17</v>
      </c>
      <c r="E35" s="71" t="s">
        <v>18</v>
      </c>
      <c r="F35" s="73" t="s">
        <v>19</v>
      </c>
      <c r="G35" s="75" t="s">
        <v>20</v>
      </c>
      <c r="H35" s="82" t="s">
        <v>21</v>
      </c>
    </row>
    <row r="36" spans="1:13" x14ac:dyDescent="0.3">
      <c r="A36" s="81"/>
      <c r="B36" s="76"/>
      <c r="C36" s="76"/>
      <c r="D36" s="78"/>
      <c r="E36" s="72"/>
      <c r="F36" s="74"/>
      <c r="G36" s="76"/>
      <c r="H36" s="83"/>
    </row>
    <row r="37" spans="1:13" ht="15.75" customHeight="1" x14ac:dyDescent="0.3">
      <c r="A37" s="108" t="s">
        <v>43</v>
      </c>
      <c r="B37" s="49"/>
      <c r="C37" s="111">
        <v>18</v>
      </c>
      <c r="D37" s="12" t="s">
        <v>42</v>
      </c>
      <c r="E37" s="112">
        <v>430000</v>
      </c>
      <c r="F37" s="28">
        <f>C37*E37</f>
        <v>7740000</v>
      </c>
      <c r="G37" s="13" t="s">
        <v>22</v>
      </c>
      <c r="H37" s="21" t="s">
        <v>23</v>
      </c>
      <c r="I37" s="56">
        <f>F37/A18</f>
        <v>415.25832930951231</v>
      </c>
    </row>
    <row r="38" spans="1:13" ht="15" customHeight="1" x14ac:dyDescent="0.3">
      <c r="A38" s="108" t="s">
        <v>44</v>
      </c>
      <c r="B38" s="49"/>
      <c r="C38" s="111">
        <v>54</v>
      </c>
      <c r="D38" s="12" t="s">
        <v>42</v>
      </c>
      <c r="E38" s="112">
        <v>430000</v>
      </c>
      <c r="F38" s="28">
        <f>C38*E38</f>
        <v>23220000</v>
      </c>
      <c r="G38" s="13" t="s">
        <v>22</v>
      </c>
      <c r="H38" s="21" t="s">
        <v>23</v>
      </c>
      <c r="I38" s="56">
        <f>F38/A18</f>
        <v>1245.774987928537</v>
      </c>
    </row>
    <row r="39" spans="1:13" ht="13.5" thickBot="1" x14ac:dyDescent="0.35">
      <c r="A39" s="8" t="s">
        <v>29</v>
      </c>
      <c r="B39" s="9"/>
      <c r="C39" s="14"/>
      <c r="D39" s="9"/>
      <c r="E39" s="14"/>
      <c r="F39" s="30">
        <f>SUM(F37:F38)</f>
        <v>30960000</v>
      </c>
      <c r="G39" s="10"/>
      <c r="H39" s="22"/>
      <c r="I39" s="58">
        <f>F39/A18</f>
        <v>1661.0333172380492</v>
      </c>
      <c r="J39" s="33" t="e">
        <f>F39/K22</f>
        <v>#REF!</v>
      </c>
    </row>
    <row r="40" spans="1:13" x14ac:dyDescent="0.3">
      <c r="A40" s="15"/>
      <c r="B40" s="16"/>
      <c r="C40" s="16"/>
      <c r="D40" s="16"/>
      <c r="E40" s="23"/>
      <c r="F40" s="24"/>
      <c r="G40" s="19"/>
      <c r="H40" s="20"/>
    </row>
    <row r="41" spans="1:13" ht="13.5" thickBot="1" x14ac:dyDescent="0.35">
      <c r="A41" s="79" t="s">
        <v>50</v>
      </c>
      <c r="B41" s="79"/>
      <c r="C41" s="79"/>
      <c r="D41" s="79"/>
      <c r="E41" s="79"/>
      <c r="F41" s="79"/>
      <c r="G41" s="79"/>
      <c r="H41" s="79"/>
    </row>
    <row r="42" spans="1:13" x14ac:dyDescent="0.3">
      <c r="A42" s="1" t="s">
        <v>46</v>
      </c>
      <c r="B42" s="2" t="s">
        <v>47</v>
      </c>
      <c r="C42" s="2" t="s">
        <v>16</v>
      </c>
      <c r="D42" s="3" t="s">
        <v>17</v>
      </c>
      <c r="E42" s="3" t="s">
        <v>18</v>
      </c>
      <c r="F42" s="2" t="s">
        <v>19</v>
      </c>
      <c r="G42" s="2" t="s">
        <v>20</v>
      </c>
      <c r="H42" s="2" t="s">
        <v>21</v>
      </c>
    </row>
    <row r="43" spans="1:13" ht="25" customHeight="1" x14ac:dyDescent="0.3">
      <c r="A43" s="113" t="s">
        <v>43</v>
      </c>
      <c r="B43" s="49"/>
      <c r="C43" s="114">
        <v>1</v>
      </c>
      <c r="D43" s="114" t="s">
        <v>51</v>
      </c>
      <c r="E43" s="28">
        <v>7000000</v>
      </c>
      <c r="F43" s="28">
        <f>C43*E43</f>
        <v>7000000</v>
      </c>
      <c r="G43" s="13" t="s">
        <v>22</v>
      </c>
      <c r="H43" s="21" t="s">
        <v>23</v>
      </c>
      <c r="I43" s="59">
        <f>F43/A18</f>
        <v>375.55662857449431</v>
      </c>
      <c r="M43" s="34"/>
    </row>
    <row r="44" spans="1:13" ht="25" customHeight="1" x14ac:dyDescent="0.3">
      <c r="A44" s="113" t="s">
        <v>44</v>
      </c>
      <c r="B44" s="49"/>
      <c r="C44" s="114">
        <v>3</v>
      </c>
      <c r="D44" s="114" t="s">
        <v>51</v>
      </c>
      <c r="E44" s="115">
        <v>7000000</v>
      </c>
      <c r="F44" s="28">
        <f>C44*E44</f>
        <v>21000000</v>
      </c>
      <c r="G44" s="13" t="s">
        <v>22</v>
      </c>
      <c r="H44" s="21" t="s">
        <v>23</v>
      </c>
      <c r="I44" s="59">
        <f>F44/A18</f>
        <v>1126.669885723483</v>
      </c>
      <c r="M44" s="34"/>
    </row>
    <row r="45" spans="1:13" ht="25" customHeight="1" x14ac:dyDescent="0.3">
      <c r="A45" s="116" t="s">
        <v>52</v>
      </c>
      <c r="B45" s="117"/>
      <c r="C45" s="118">
        <v>4</v>
      </c>
      <c r="D45" s="118" t="s">
        <v>53</v>
      </c>
      <c r="E45" s="119">
        <v>1000000</v>
      </c>
      <c r="F45" s="28">
        <f>C45*E45</f>
        <v>4000000</v>
      </c>
      <c r="G45" s="13" t="s">
        <v>22</v>
      </c>
      <c r="H45" s="21" t="s">
        <v>23</v>
      </c>
      <c r="I45" s="59">
        <f>F45/A18</f>
        <v>214.6037877568539</v>
      </c>
      <c r="M45" s="34"/>
    </row>
    <row r="46" spans="1:13" ht="25" customHeight="1" x14ac:dyDescent="0.3">
      <c r="A46" s="62" t="s">
        <v>54</v>
      </c>
      <c r="B46" s="117"/>
      <c r="C46" s="63">
        <v>4</v>
      </c>
      <c r="D46" s="63" t="s">
        <v>51</v>
      </c>
      <c r="E46" s="64">
        <v>1043784</v>
      </c>
      <c r="F46" s="28">
        <f>C46*E46</f>
        <v>4175136</v>
      </c>
      <c r="G46" s="13" t="s">
        <v>22</v>
      </c>
      <c r="H46" s="21" t="s">
        <v>23</v>
      </c>
      <c r="I46" s="59">
        <f>F46/A18</f>
        <v>224</v>
      </c>
      <c r="M46" s="34"/>
    </row>
    <row r="47" spans="1:13" ht="13.5" thickBot="1" x14ac:dyDescent="0.35">
      <c r="A47" s="8" t="s">
        <v>29</v>
      </c>
      <c r="B47" s="9"/>
      <c r="C47" s="14"/>
      <c r="D47" s="9"/>
      <c r="E47" s="45"/>
      <c r="F47" s="30">
        <f>SUM(F43:F46)</f>
        <v>36175136</v>
      </c>
      <c r="G47" s="10"/>
      <c r="H47" s="11"/>
      <c r="I47" s="57">
        <f>F47/A18</f>
        <v>1940.8303020548312</v>
      </c>
      <c r="J47" s="33" t="e">
        <f>F47/K24</f>
        <v>#DIV/0!</v>
      </c>
    </row>
    <row r="48" spans="1:13" x14ac:dyDescent="0.3">
      <c r="A48" s="15"/>
      <c r="B48" s="16"/>
      <c r="C48" s="17"/>
      <c r="D48" s="16"/>
      <c r="E48" s="46"/>
      <c r="F48" s="32"/>
      <c r="G48" s="19"/>
      <c r="H48" s="20"/>
      <c r="I48" s="47"/>
      <c r="J48" s="33"/>
    </row>
    <row r="49" spans="1:13" x14ac:dyDescent="0.3">
      <c r="A49" s="66" t="s">
        <v>25</v>
      </c>
      <c r="B49" s="66"/>
      <c r="C49" s="66"/>
      <c r="D49" s="66"/>
      <c r="E49" s="66"/>
      <c r="F49" s="66"/>
      <c r="G49" s="66"/>
      <c r="H49" s="66"/>
    </row>
    <row r="50" spans="1:13" ht="13.5" thickBot="1" x14ac:dyDescent="0.35">
      <c r="A50" s="67" t="s">
        <v>26</v>
      </c>
      <c r="B50" s="67"/>
      <c r="C50" s="67"/>
      <c r="D50" s="67"/>
      <c r="E50" s="67"/>
      <c r="F50" s="67"/>
      <c r="G50" s="67"/>
      <c r="H50" s="67"/>
    </row>
    <row r="51" spans="1:13" x14ac:dyDescent="0.3">
      <c r="A51" s="25" t="s">
        <v>27</v>
      </c>
      <c r="B51" s="50" t="s">
        <v>28</v>
      </c>
      <c r="C51" s="3" t="s">
        <v>16</v>
      </c>
      <c r="D51" s="3" t="s">
        <v>17</v>
      </c>
      <c r="E51" s="3" t="s">
        <v>18</v>
      </c>
      <c r="F51" s="2" t="s">
        <v>19</v>
      </c>
      <c r="G51" s="2" t="s">
        <v>20</v>
      </c>
      <c r="H51" s="3" t="s">
        <v>21</v>
      </c>
    </row>
    <row r="52" spans="1:13" ht="18" customHeight="1" x14ac:dyDescent="0.3">
      <c r="A52" s="120" t="s">
        <v>55</v>
      </c>
      <c r="B52" s="121" t="s">
        <v>56</v>
      </c>
      <c r="C52" s="122">
        <v>1</v>
      </c>
      <c r="D52" s="26" t="s">
        <v>57</v>
      </c>
      <c r="E52" s="123">
        <v>25000000</v>
      </c>
      <c r="F52" s="31">
        <f>C52*E52</f>
        <v>25000000</v>
      </c>
      <c r="G52" s="13" t="s">
        <v>22</v>
      </c>
      <c r="H52" s="6" t="s">
        <v>23</v>
      </c>
      <c r="I52" s="53">
        <f>F52/A18</f>
        <v>1341.273673480337</v>
      </c>
      <c r="J52" s="29"/>
    </row>
    <row r="53" spans="1:13" ht="24" customHeight="1" x14ac:dyDescent="0.3">
      <c r="A53" s="124" t="s">
        <v>58</v>
      </c>
      <c r="B53" s="121" t="s">
        <v>59</v>
      </c>
      <c r="C53" s="122">
        <v>120</v>
      </c>
      <c r="D53" s="26" t="s">
        <v>57</v>
      </c>
      <c r="E53" s="123">
        <v>75000</v>
      </c>
      <c r="F53" s="31">
        <f>C53*E53</f>
        <v>9000000</v>
      </c>
      <c r="G53" s="13" t="s">
        <v>22</v>
      </c>
      <c r="H53" s="6" t="s">
        <v>23</v>
      </c>
      <c r="I53" s="53">
        <f>F53/A18</f>
        <v>482.85852245292131</v>
      </c>
      <c r="J53" s="29"/>
    </row>
    <row r="54" spans="1:13" ht="24" customHeight="1" x14ac:dyDescent="0.3">
      <c r="A54" s="125"/>
      <c r="B54" s="121" t="s">
        <v>60</v>
      </c>
      <c r="C54" s="122">
        <v>120</v>
      </c>
      <c r="D54" s="26" t="s">
        <v>57</v>
      </c>
      <c r="E54" s="123">
        <v>150000</v>
      </c>
      <c r="F54" s="31">
        <f>C54*E54</f>
        <v>18000000</v>
      </c>
      <c r="G54" s="13" t="s">
        <v>61</v>
      </c>
      <c r="H54" s="6" t="s">
        <v>23</v>
      </c>
      <c r="I54" s="53">
        <f>F54/A18</f>
        <v>965.71704490584261</v>
      </c>
      <c r="J54" s="29"/>
    </row>
    <row r="55" spans="1:13" x14ac:dyDescent="0.3">
      <c r="A55" s="120" t="s">
        <v>24</v>
      </c>
      <c r="B55" s="121" t="s">
        <v>11</v>
      </c>
      <c r="C55" s="122">
        <v>1</v>
      </c>
      <c r="D55" s="26" t="s">
        <v>57</v>
      </c>
      <c r="E55" s="123">
        <v>10000000</v>
      </c>
      <c r="F55" s="31">
        <f>C55*E55</f>
        <v>10000000</v>
      </c>
      <c r="G55" s="13" t="s">
        <v>62</v>
      </c>
      <c r="H55" s="6"/>
      <c r="I55" s="53">
        <f>F55/A18</f>
        <v>536.50946939213475</v>
      </c>
      <c r="J55" s="29"/>
    </row>
    <row r="56" spans="1:13" ht="18" customHeight="1" thickBot="1" x14ac:dyDescent="0.35">
      <c r="A56" s="8" t="s">
        <v>29</v>
      </c>
      <c r="B56" s="68"/>
      <c r="C56" s="69"/>
      <c r="D56" s="10"/>
      <c r="E56" s="27"/>
      <c r="F56" s="30">
        <f>SUM(F52:F55)</f>
        <v>62000000</v>
      </c>
      <c r="G56" s="10"/>
      <c r="H56" s="11"/>
      <c r="I56" s="60">
        <f>F56/A18</f>
        <v>3326.3587102312354</v>
      </c>
      <c r="J56" s="33" t="e">
        <f>F56/K22</f>
        <v>#REF!</v>
      </c>
    </row>
    <row r="57" spans="1:13" x14ac:dyDescent="0.3">
      <c r="A57" s="126" t="s">
        <v>63</v>
      </c>
      <c r="B57" s="126"/>
      <c r="C57" s="127"/>
      <c r="D57" s="127"/>
      <c r="E57" s="128"/>
      <c r="F57" s="129"/>
      <c r="G57" s="127"/>
      <c r="H57" s="127"/>
    </row>
    <row r="58" spans="1:13" ht="13.5" thickBot="1" x14ac:dyDescent="0.35">
      <c r="A58" s="127"/>
      <c r="B58" s="127"/>
      <c r="C58" s="127"/>
      <c r="D58" s="127"/>
      <c r="E58" s="127"/>
      <c r="F58" s="129"/>
      <c r="G58" s="127"/>
      <c r="H58" s="127"/>
      <c r="J58" s="130" t="e">
        <f>J25+J32+J39+#REF!+J56</f>
        <v>#REF!</v>
      </c>
    </row>
    <row r="59" spans="1:13" x14ac:dyDescent="0.3">
      <c r="A59" s="131" t="s">
        <v>30</v>
      </c>
      <c r="B59" s="132"/>
      <c r="C59" s="133"/>
      <c r="D59" s="134"/>
      <c r="E59" s="135">
        <f>F25+F32+F39+F47+F56</f>
        <v>157935136</v>
      </c>
      <c r="F59" s="129"/>
      <c r="G59" s="127"/>
      <c r="H59" s="127"/>
      <c r="I59" s="136">
        <f>I25+I32+I39+I47+I56</f>
        <v>8473.3696013734643</v>
      </c>
      <c r="M59" s="53"/>
    </row>
    <row r="60" spans="1:13" x14ac:dyDescent="0.3">
      <c r="F60" s="5"/>
    </row>
    <row r="61" spans="1:13" x14ac:dyDescent="0.3">
      <c r="F61" s="34"/>
    </row>
    <row r="62" spans="1:13" x14ac:dyDescent="0.3">
      <c r="A62" s="137"/>
    </row>
    <row r="63" spans="1:13" s="127" customFormat="1" x14ac:dyDescent="0.3">
      <c r="A63" s="35" t="s">
        <v>31</v>
      </c>
      <c r="B63" s="138"/>
      <c r="C63" s="36"/>
      <c r="D63" s="36"/>
      <c r="E63" s="36"/>
      <c r="F63" s="43"/>
      <c r="G63" s="37"/>
      <c r="H63" s="38"/>
    </row>
    <row r="64" spans="1:13" s="127" customFormat="1" x14ac:dyDescent="0.25">
      <c r="A64" s="39" t="s">
        <v>32</v>
      </c>
      <c r="C64" s="36"/>
      <c r="D64" s="36"/>
      <c r="E64" s="36"/>
      <c r="F64" s="44"/>
      <c r="G64" s="36"/>
      <c r="H64" s="36"/>
    </row>
    <row r="65" spans="1:9" s="127" customFormat="1" x14ac:dyDescent="0.25">
      <c r="A65" s="39" t="s">
        <v>33</v>
      </c>
      <c r="C65" s="36"/>
      <c r="D65" s="36"/>
      <c r="E65" s="36"/>
      <c r="F65" s="43"/>
      <c r="G65" s="36"/>
      <c r="H65" s="36"/>
    </row>
    <row r="66" spans="1:9" s="127" customFormat="1" x14ac:dyDescent="0.25">
      <c r="A66" s="39" t="s">
        <v>34</v>
      </c>
      <c r="C66" s="36"/>
      <c r="D66" s="36"/>
      <c r="E66" s="36"/>
      <c r="F66" s="44"/>
      <c r="G66" s="36"/>
      <c r="H66" s="36"/>
    </row>
    <row r="67" spans="1:9" s="127" customFormat="1" x14ac:dyDescent="0.25">
      <c r="A67" s="36" t="s">
        <v>35</v>
      </c>
      <c r="C67" s="36"/>
      <c r="D67" s="36"/>
      <c r="E67" s="36"/>
      <c r="F67" s="36"/>
      <c r="G67" s="36"/>
      <c r="H67" s="36"/>
    </row>
    <row r="68" spans="1:9" s="127" customFormat="1" x14ac:dyDescent="0.25">
      <c r="A68" s="40" t="s">
        <v>36</v>
      </c>
      <c r="C68" s="36"/>
      <c r="D68" s="36"/>
      <c r="E68" s="36"/>
      <c r="F68" s="36"/>
      <c r="G68" s="36"/>
      <c r="H68" s="36"/>
    </row>
    <row r="69" spans="1:9" s="127" customFormat="1" x14ac:dyDescent="0.25">
      <c r="A69" s="36"/>
      <c r="B69" s="139"/>
      <c r="C69" s="36"/>
      <c r="D69" s="36"/>
      <c r="E69" s="36"/>
      <c r="F69" s="36"/>
      <c r="G69" s="36"/>
      <c r="H69" s="36"/>
    </row>
    <row r="70" spans="1:9" s="127" customFormat="1" x14ac:dyDescent="0.25">
      <c r="A70" s="41" t="s">
        <v>37</v>
      </c>
      <c r="B70" s="36"/>
      <c r="C70" s="41" t="s">
        <v>11</v>
      </c>
      <c r="D70" s="36"/>
      <c r="E70" s="36"/>
      <c r="F70" s="36"/>
      <c r="H70" s="36"/>
    </row>
    <row r="71" spans="1:9" s="127" customFormat="1" x14ac:dyDescent="0.3">
      <c r="A71" s="41"/>
      <c r="B71" s="42"/>
      <c r="C71" s="4"/>
      <c r="D71" s="42"/>
      <c r="E71" s="42"/>
      <c r="F71" s="36"/>
      <c r="H71" s="36"/>
    </row>
    <row r="72" spans="1:9" s="127" customFormat="1" x14ac:dyDescent="0.25">
      <c r="A72" s="41" t="s">
        <v>38</v>
      </c>
      <c r="B72" s="36"/>
      <c r="C72" s="54" t="s">
        <v>11</v>
      </c>
      <c r="D72" s="36"/>
      <c r="E72" s="36"/>
      <c r="F72" s="36"/>
      <c r="H72" s="36"/>
    </row>
    <row r="73" spans="1:9" s="127" customFormat="1" x14ac:dyDescent="0.3">
      <c r="A73" s="41"/>
      <c r="B73" s="36"/>
      <c r="C73" s="4"/>
      <c r="D73" s="36"/>
      <c r="E73" s="36"/>
      <c r="F73" s="36"/>
      <c r="H73" s="36"/>
    </row>
    <row r="74" spans="1:9" s="127" customFormat="1" x14ac:dyDescent="0.25">
      <c r="A74" s="41" t="s">
        <v>39</v>
      </c>
      <c r="B74" s="36"/>
      <c r="C74" s="41" t="s">
        <v>40</v>
      </c>
      <c r="D74" s="36"/>
      <c r="E74" s="36"/>
      <c r="F74" s="36"/>
      <c r="H74" s="36"/>
    </row>
    <row r="75" spans="1:9" s="127" customFormat="1" x14ac:dyDescent="0.25">
      <c r="B75" s="36"/>
      <c r="C75" s="19"/>
      <c r="D75" s="36"/>
      <c r="E75" s="36"/>
      <c r="F75" s="36"/>
      <c r="G75" s="36"/>
      <c r="H75" s="36"/>
      <c r="I75" s="36"/>
    </row>
    <row r="76" spans="1:9" s="127" customFormat="1" x14ac:dyDescent="0.35">
      <c r="F76" s="129"/>
    </row>
  </sheetData>
  <mergeCells count="31">
    <mergeCell ref="A2:F2"/>
    <mergeCell ref="D15:F15"/>
    <mergeCell ref="D4:F4"/>
    <mergeCell ref="D6:F6"/>
    <mergeCell ref="D7:F7"/>
    <mergeCell ref="D9:F9"/>
    <mergeCell ref="A19:H19"/>
    <mergeCell ref="A20:H20"/>
    <mergeCell ref="A34:H34"/>
    <mergeCell ref="A35:A36"/>
    <mergeCell ref="B35:B36"/>
    <mergeCell ref="C35:C36"/>
    <mergeCell ref="D35:D36"/>
    <mergeCell ref="E35:E36"/>
    <mergeCell ref="G28:G29"/>
    <mergeCell ref="H28:H29"/>
    <mergeCell ref="G35:G36"/>
    <mergeCell ref="H35:H36"/>
    <mergeCell ref="A27:H27"/>
    <mergeCell ref="A28:A29"/>
    <mergeCell ref="B28:B29"/>
    <mergeCell ref="F35:F36"/>
    <mergeCell ref="E28:E29"/>
    <mergeCell ref="F28:F29"/>
    <mergeCell ref="B56:C56"/>
    <mergeCell ref="A49:H49"/>
    <mergeCell ref="A50:H50"/>
    <mergeCell ref="C28:C29"/>
    <mergeCell ref="D28:D29"/>
    <mergeCell ref="A41:H41"/>
    <mergeCell ref="A53:A54"/>
  </mergeCells>
  <phoneticPr fontId="1" type="noConversion"/>
  <dataValidations count="7">
    <dataValidation errorStyle="information" allowBlank="1" showInputMessage="1" showErrorMessage="1" errorTitle="Andere?" error="Bitte einfach eintragen." sqref="G47:G48 G26 G22:G24" xr:uid="{62C0CCC7-6BE3-44BF-8827-71279A24C39A}"/>
    <dataValidation type="list" errorStyle="information" allowBlank="1" showInputMessage="1" showErrorMessage="1" errorTitle="Andere?" error="Bitte einfach eintragen." sqref="G52:G55 G37:G38 G43:G46 G30:G31" xr:uid="{7FE441F5-5A3D-4BEE-8AB6-92C390A80369}">
      <formula1>$I$3:$I$5</formula1>
    </dataValidation>
    <dataValidation errorStyle="information" allowBlank="1" showInputMessage="1" showErrorMessage="1" errorTitle="andere" error="Bitte nur nach Rücksprache mit Ihrem Vertragskaufmann einen andere Kostenart eintragen." sqref="B56 E56"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37:D38 D30:D31"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56" xr:uid="{9994A5DF-358B-4F2D-BA8E-F0DD62702C38}"/>
    <dataValidation type="list" errorStyle="information" allowBlank="1" showInputMessage="1" showErrorMessage="1" errorTitle="Andere?" error="Bitte einfach eintragen." sqref="G56" xr:uid="{067CB08C-DB7F-4E20-A68C-C666BE020C80}">
      <formula1>$N$4:$N$5</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2:D24" xr:uid="{A93A70A5-B719-413B-8A19-27D601C9C423}">
      <formula1>$M$3:$M$6</formula1>
    </dataValidation>
  </dataValidations>
  <pageMargins left="0.74803149606299213" right="0.74803149606299213" top="0.98425196850393704" bottom="0.98425196850393704" header="0.51181102362204722" footer="0.51181102362204722"/>
  <pageSetup paperSize="9" scale="45"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F8CE8DA33B3364C8819AF9B44C8C9BD" ma:contentTypeVersion="25" ma:contentTypeDescription="Ein neues Dokument erstellen." ma:contentTypeScope="" ma:versionID="0a782b3948344fb897ea256a7f428e80">
  <xsd:schema xmlns:xsd="http://www.w3.org/2001/XMLSchema" xmlns:xs="http://www.w3.org/2001/XMLSchema" xmlns:p="http://schemas.microsoft.com/office/2006/metadata/properties" xmlns:ns2="9588d9e9-751b-48cb-9a46-e929191f8f16" xmlns:ns3="0e303c07-27d7-4141-a104-b7d723ce49e0" targetNamespace="http://schemas.microsoft.com/office/2006/metadata/properties" ma:root="true" ma:fieldsID="93479263c7eed04c374e92126ac33a37" ns2:_="" ns3:_="">
    <xsd:import namespace="9588d9e9-751b-48cb-9a46-e929191f8f16"/>
    <xsd:import namespace="0e303c07-27d7-4141-a104-b7d723ce49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hotoDescription" minOccurs="0"/>
                <xsd:element ref="ns2:Photographer" minOccurs="0"/>
                <xsd:element ref="ns2:Place" minOccurs="0"/>
                <xsd:element ref="ns2:Date" minOccurs="0"/>
                <xsd:element ref="ns2:Consent" minOccurs="0"/>
                <xsd:element ref="ns2:TypeofDocu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88d9e9-751b-48cb-9a46-e929191f8f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PhotoDescription" ma:index="26" nillable="true" ma:displayName="Photo Description" ma:format="Dropdown" ma:internalName="PhotoDescription">
      <xsd:simpleType>
        <xsd:restriction base="dms:Note">
          <xsd:maxLength value="255"/>
        </xsd:restriction>
      </xsd:simpleType>
    </xsd:element>
    <xsd:element name="Photographer" ma:index="27" nillable="true" ma:displayName="Photographer" ma:format="Dropdown" ma:internalName="Photographer">
      <xsd:simpleType>
        <xsd:restriction base="dms:Text">
          <xsd:maxLength value="255"/>
        </xsd:restriction>
      </xsd:simpleType>
    </xsd:element>
    <xsd:element name="Place" ma:index="28" nillable="true" ma:displayName="Place" ma:format="Dropdown" ma:internalName="Place">
      <xsd:simpleType>
        <xsd:restriction base="dms:Text">
          <xsd:maxLength value="255"/>
        </xsd:restriction>
      </xsd:simpleType>
    </xsd:element>
    <xsd:element name="Date" ma:index="29" nillable="true" ma:displayName="Date" ma:default="01.01.2024" ma:format="DateTime" ma:internalName="Date">
      <xsd:simpleType>
        <xsd:restriction base="dms:DateTime"/>
      </xsd:simpleType>
    </xsd:element>
    <xsd:element name="Consent" ma:index="30" nillable="true" ma:displayName="Consent" ma:default="1" ma:format="Dropdown" ma:internalName="Consent">
      <xsd:simpleType>
        <xsd:restriction base="dms:Boolean"/>
      </xsd:simpleType>
    </xsd:element>
    <xsd:element name="TypeofDocument" ma:index="31" nillable="true" ma:displayName="Type of Document" ma:format="Dropdown" ma:internalName="TypeofDocument">
      <xsd:simpleType>
        <xsd:restriction base="dms:Choice">
          <xsd:enumeration value="Terms of Reference"/>
          <xsd:enumeration value="Report"/>
          <xsd:enumeration value="Presentation"/>
          <xsd:enumeration value="Budget"/>
          <xsd:enumeration value="Template"/>
          <xsd:enumeration value="Communications"/>
          <xsd:enumeration value="Photo/Video"/>
        </xsd:restriction>
      </xsd:simpleType>
    </xsd:element>
    <xsd:element name="MediaServiceBillingMetadata" ma:index="3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303c07-27d7-4141-a104-b7d723ce49e0"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49130c06-611c-40a3-825a-bcc212c45e94}" ma:internalName="TaxCatchAll" ma:showField="CatchAllData" ma:web="0e303c07-27d7-4141-a104-b7d723ce49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588d9e9-751b-48cb-9a46-e929191f8f16">
      <Terms xmlns="http://schemas.microsoft.com/office/infopath/2007/PartnerControls"/>
    </lcf76f155ced4ddcb4097134ff3c332f>
    <TaxCatchAll xmlns="0e303c07-27d7-4141-a104-b7d723ce49e0" xsi:nil="true"/>
    <PhotoDescription xmlns="9588d9e9-751b-48cb-9a46-e929191f8f16" xsi:nil="true"/>
    <Place xmlns="9588d9e9-751b-48cb-9a46-e929191f8f16" xsi:nil="true"/>
    <Consent xmlns="9588d9e9-751b-48cb-9a46-e929191f8f16">true</Consent>
    <Photographer xmlns="9588d9e9-751b-48cb-9a46-e929191f8f16" xsi:nil="true"/>
    <TypeofDocument xmlns="9588d9e9-751b-48cb-9a46-e929191f8f16" xsi:nil="true"/>
    <Date xmlns="9588d9e9-751b-48cb-9a46-e929191f8f16" xsi:nil="true"/>
    <SharedWithUsers xmlns="0e303c07-27d7-4141-a104-b7d723ce49e0">
      <UserInfo>
        <DisplayName>Khaeruddin, Ismet GIZ ID</DisplayName>
        <AccountId>18</AccountId>
        <AccountType/>
      </UserInfo>
      <UserInfo>
        <DisplayName>Pelamonia, Marcello C GIZ ID</DisplayName>
        <AccountId>591</AccountId>
        <AccountType/>
      </UserInfo>
      <UserInfo>
        <DisplayName>Weinmann, Wolfgang GIZ ID</DisplayName>
        <AccountId>486</AccountId>
        <AccountType/>
      </UserInfo>
      <UserInfo>
        <DisplayName>Prassetya, Bagus GIZ ID</DisplayName>
        <AccountId>671</AccountId>
        <AccountType/>
      </UserInfo>
      <UserInfo>
        <DisplayName>Aminullah, M Rahmat GIZ ID</DisplayName>
        <AccountId>394</AccountId>
        <AccountType/>
      </UserInfo>
      <UserInfo>
        <DisplayName>Yahya, Amri GIZ ID</DisplayName>
        <AccountId>163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97050E-FD99-4EB6-B202-2BD53C7BAF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88d9e9-751b-48cb-9a46-e929191f8f16"/>
    <ds:schemaRef ds:uri="0e303c07-27d7-4141-a104-b7d723ce49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5635B3-1DA5-4439-8746-E43E16F213ED}">
  <ds:schemaRefs>
    <ds:schemaRef ds:uri="http://schemas.microsoft.com/office/2006/metadata/properties"/>
    <ds:schemaRef ds:uri="http://schemas.microsoft.com/office/infopath/2007/PartnerControls"/>
    <ds:schemaRef ds:uri="9588d9e9-751b-48cb-9a46-e929191f8f16"/>
    <ds:schemaRef ds:uri="0e303c07-27d7-4141-a104-b7d723ce49e0"/>
  </ds:schemaRefs>
</ds:datastoreItem>
</file>

<file path=customXml/itemProps3.xml><?xml version="1.0" encoding="utf-8"?>
<ds:datastoreItem xmlns:ds="http://schemas.openxmlformats.org/officeDocument/2006/customXml" ds:itemID="{114644CF-90CA-4CCB-AF35-4489061681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Output Based</vt:lpstr>
      <vt:lpstr>'Price Schedule - Output Based'!Print_Area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Dr.;Suliyanti, Yuliana GIZ ID</dc:creator>
  <cp:keywords/>
  <dc:description/>
  <cp:lastModifiedBy>Amaliah, Siti GIZ ID</cp:lastModifiedBy>
  <cp:revision/>
  <dcterms:created xsi:type="dcterms:W3CDTF">2012-05-12T14:03:50Z</dcterms:created>
  <dcterms:modified xsi:type="dcterms:W3CDTF">2025-05-20T16:15:35Z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0x010100BF8CE8DA33B3364C8819AF9B44C8C9BD</vt:lpwstr>
  </property>
  <property fmtid="{D5CDD505-2E9C-101B-9397-08002B2CF9AE}" pid="3" name="MediaServiceImageTags">
    <vt:lpwstr/>
  </property>
</Properties>
</file>